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16" i="1"/>
  <c r="H27" i="1"/>
  <c r="H31" i="1"/>
  <c r="H24" i="1"/>
  <c r="H22" i="1"/>
  <c r="H21" i="1" l="1"/>
  <c r="H28" i="1" l="1"/>
  <c r="H19" i="1" l="1"/>
  <c r="H17" i="1"/>
  <c r="H18" i="1" l="1"/>
  <c r="H30" i="1" l="1"/>
  <c r="H32" i="1" l="1"/>
  <c r="H50" i="1" s="1"/>
  <c r="H14" i="1" l="1"/>
  <c r="H25" i="1"/>
  <c r="H42" i="1" l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<sst xmlns="http://schemas.openxmlformats.org/spreadsheetml/2006/main" count="47" uniqueCount="27">
  <si>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</si>
  <si>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</si>
  <si>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</si>
  <si>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</si>
  <si>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</si>
  <si>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</si>
  <si>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</si>
  <si>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</si>
  <si>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</si>
  <si>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</si>
  <si>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</si>
  <si>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</si>
  <si>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</si>
  <si>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</si>
  <si>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</si>
  <si>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</si>
  <si>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</si>
  <si>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</si>
  <si>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</si>
  <si>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</si>
  <si>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</si>
  <si>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</si>
  <si>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</si>
  <si>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</si>
  <si>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</si>
  <si>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Dana:01.04.2019</t>
  </si>
  <si>
    <t>Primljena i neutrošena participacija od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</si>
</sst>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J47" sqref="J4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43556</v>
      </c>
      <c r="H12" s="4">
        <v>3780879.62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43556</v>
      </c>
      <c r="H13" s="4">
        <f>H14+H25-H32-H42</f>
        <v>5751480.0299999975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21890852.089999996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v>16197467.26</v>
      </c>
      <c r="I15" s="17"/>
      <c r="J15" s="17"/>
      <c r="K15" s="13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f>898833.33+898833.33-677875.07-145-3500+898833.33-717923.34-4765.11+898833.33</f>
        <v>2191124.7999999998</v>
      </c>
      <c r="I16" s="17"/>
      <c r="J16" s="17"/>
      <c r="K16" s="13"/>
      <c r="L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f>481977.26-481977.26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f>1186875-387577.63+1186875-115044.7-558456.8+1186875-244304.2</f>
        <v>2255241.67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15">
        <v>955500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1063250-186227.14-22344.39-723438.63-26524.85-18871-85843.99</f>
        <v>0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216501-216501</f>
        <v>0</v>
      </c>
      <c r="I22" s="17"/>
      <c r="J22" s="17"/>
      <c r="K22" s="13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v>194111.03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+12950-1176+7700+18100+1751.94+16700+18400+10100+12300+4550+7600+20300+5500+18300+8650-324881.41+14200+17300+15300-1174+12550+23715.91</f>
        <v>97407.330000000045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2271704.71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2012821.32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113000+113000-113349.78+113000-117830.83+113000</f>
        <v>220819.39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4553+179666.67-169198.71+179666.66-45600-47128+194083.33-71445.6+165250.01-276750.35-113097.01</f>
        <v>0</v>
      </c>
      <c r="I28" s="15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f>116901.44-116901.44</f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f>8676+29388</f>
        <v>38064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43556</v>
      </c>
      <c r="H32" s="8">
        <f>H33+H34+H35+H36+H37+H38+H39+H40+H41</f>
        <v>16398255.449999999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16197467.26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6677.16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194111.03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43556</v>
      </c>
      <c r="H42" s="8">
        <f>H43+H44+H45+H46+H47</f>
        <v>2012821.32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2012821.32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55709.67+381878.45+12102.67+1571948.03+1381.65+10426.54+293.22+435514.11+221.07+15198.65+39.71+9933.99+15459.33</f>
        <v>2510107.09</v>
      </c>
      <c r="I48" s="17"/>
      <c r="J48" s="17"/>
      <c r="M48" s="13"/>
    </row>
    <row r="49" spans="2:11" x14ac:dyDescent="0.25">
      <c r="B49" s="23" t="s">
        <v>17</v>
      </c>
      <c r="C49" s="23"/>
      <c r="D49" s="23"/>
      <c r="E49" s="23"/>
      <c r="F49" s="23"/>
      <c r="G49" s="2"/>
      <c r="H49" s="4">
        <f>397337.87+12102.67+1571948.03+1381.65+10426.54+293.22+435514.11+221.07+15198.65+39.71</f>
        <v>2444463.5199999996</v>
      </c>
      <c r="I49" s="17">
        <v>0</v>
      </c>
      <c r="J49" s="17"/>
    </row>
    <row r="50" spans="2:11" x14ac:dyDescent="0.25">
      <c r="B50" s="22" t="s">
        <v>4</v>
      </c>
      <c r="C50" s="22"/>
      <c r="D50" s="22"/>
      <c r="E50" s="22"/>
      <c r="F50" s="22"/>
      <c r="G50" s="2"/>
      <c r="H50" s="11">
        <f>H14+H25-H32-H42+H48-H49</f>
        <v>5817123.5999999978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2019-04-02T10:30:07Z</dcterms:modified>
</cp:coreProperties>
</file>